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在编教师" sheetId="2" r:id="rId1"/>
    <sheet name="购买服务" sheetId="3" r:id="rId2"/>
    <sheet name="学生家长" sheetId="4" r:id="rId3"/>
    <sheet name="后勤人员" sheetId="5" r:id="rId4"/>
    <sheet name="行政人员" sheetId="6" r:id="rId5"/>
  </sheets>
  <definedNames>
    <definedName name="_xlnm._FilterDatabase" localSheetId="0" hidden="1">在编教师!$A$1:$G$35</definedName>
  </definedNames>
  <calcPr calcId="144525"/>
</workbook>
</file>

<file path=xl/sharedStrings.xml><?xml version="1.0" encoding="utf-8"?>
<sst xmlns="http://schemas.openxmlformats.org/spreadsheetml/2006/main" count="280" uniqueCount="202">
  <si>
    <t>2024学年度第一学期午餐午休管理经费统计表</t>
  </si>
  <si>
    <t>学校（公章）：           2024年3月          午餐午休班级总数： 37</t>
  </si>
  <si>
    <t>序号</t>
  </si>
  <si>
    <t>管理  人员</t>
  </si>
  <si>
    <t>管理   班级</t>
  </si>
  <si>
    <t>管理    天数</t>
  </si>
  <si>
    <t>发放    标准</t>
  </si>
  <si>
    <t>合计    费用</t>
  </si>
  <si>
    <t>请假，代看</t>
  </si>
  <si>
    <t>母明志</t>
  </si>
  <si>
    <t>一(1）</t>
  </si>
  <si>
    <t>蔡育婷</t>
  </si>
  <si>
    <t>一(2）</t>
  </si>
  <si>
    <t>李楠楠</t>
  </si>
  <si>
    <t>三(2）</t>
  </si>
  <si>
    <t>刘丹</t>
  </si>
  <si>
    <t>一(4）</t>
  </si>
  <si>
    <t>温慧君</t>
  </si>
  <si>
    <t>一(6）</t>
  </si>
  <si>
    <t>唐国强</t>
  </si>
  <si>
    <t>二(1)</t>
  </si>
  <si>
    <t>肖娟</t>
  </si>
  <si>
    <t>二（2）</t>
  </si>
  <si>
    <t>陈文聪</t>
  </si>
  <si>
    <t>二(3)</t>
  </si>
  <si>
    <t>看二2班4天</t>
  </si>
  <si>
    <t>罗洁娜</t>
  </si>
  <si>
    <t>二(2)</t>
  </si>
  <si>
    <t>看三3班8天</t>
  </si>
  <si>
    <t>曾苑芳</t>
  </si>
  <si>
    <t>三(4)</t>
  </si>
  <si>
    <t>利彩萍</t>
  </si>
  <si>
    <t>三（6）</t>
  </si>
  <si>
    <t>刘碧红</t>
  </si>
  <si>
    <t>四（1）</t>
  </si>
  <si>
    <t>王娜</t>
  </si>
  <si>
    <t>许砚竑</t>
  </si>
  <si>
    <t>看二6班1天</t>
  </si>
  <si>
    <t>杨姻姻</t>
  </si>
  <si>
    <t>四（6）</t>
  </si>
  <si>
    <t>刘梦瑾</t>
  </si>
  <si>
    <t>四(6)</t>
  </si>
  <si>
    <t>王雨</t>
  </si>
  <si>
    <t>五(1)</t>
  </si>
  <si>
    <t>邹营</t>
  </si>
  <si>
    <t>王一堾</t>
  </si>
  <si>
    <t>五（4）</t>
  </si>
  <si>
    <t>杨丽群</t>
  </si>
  <si>
    <t>五(5)</t>
  </si>
  <si>
    <t>王金霞</t>
  </si>
  <si>
    <t>方圆</t>
  </si>
  <si>
    <t>五(6)</t>
  </si>
  <si>
    <t>匡艾文</t>
  </si>
  <si>
    <t>六（1）</t>
  </si>
  <si>
    <t>看六3班4天</t>
  </si>
  <si>
    <t>夏彩红</t>
  </si>
  <si>
    <t>林泽宏</t>
  </si>
  <si>
    <t>六(3)</t>
  </si>
  <si>
    <t>看六5班4天</t>
  </si>
  <si>
    <t>李丹</t>
  </si>
  <si>
    <t>六（4）</t>
  </si>
  <si>
    <t>张秀慧</t>
  </si>
  <si>
    <t>六(6)</t>
  </si>
  <si>
    <t>王春卉</t>
  </si>
  <si>
    <t>徐菁菁</t>
  </si>
  <si>
    <t>四（4）</t>
  </si>
  <si>
    <t>舒丽丽</t>
  </si>
  <si>
    <t>六（2）</t>
  </si>
  <si>
    <t>合计</t>
  </si>
  <si>
    <t xml:space="preserve"> 学校财务负责人：                  复核人：                填报人：       </t>
  </si>
  <si>
    <t xml:space="preserve"> 2024学年度第一学期午餐午休管理经费统计表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</si>
  <si>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  2024年3月        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</si>
  <si>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管理   人员</t>
  </si>
  <si>
    <t>管理    班级</t>
  </si>
  <si>
    <t>管理   天数</t>
  </si>
  <si>
    <t>发放   标准</t>
  </si>
  <si>
    <t>合计   费用</t>
  </si>
  <si>
    <t>詹冰旋</t>
  </si>
  <si>
    <t>一(3）</t>
  </si>
  <si>
    <t>赵晨</t>
  </si>
  <si>
    <t xml:space="preserve"> 二（3）</t>
  </si>
  <si>
    <t>林子楟</t>
  </si>
  <si>
    <t>看二1班9天</t>
  </si>
  <si>
    <t>孔苑芳</t>
  </si>
  <si>
    <t>二(7)</t>
  </si>
  <si>
    <t>曾维丹</t>
  </si>
  <si>
    <t>看三3班4天</t>
  </si>
  <si>
    <t>梁振鑫</t>
  </si>
  <si>
    <t>汪红霞</t>
  </si>
  <si>
    <t>四(3)</t>
  </si>
  <si>
    <t>李云</t>
  </si>
  <si>
    <t>李雪</t>
  </si>
  <si>
    <t>五(2)</t>
  </si>
  <si>
    <t>杜东辉</t>
  </si>
  <si>
    <t>六(5)</t>
  </si>
  <si>
    <t>看六4班4天</t>
  </si>
  <si>
    <t xml:space="preserve">       2024学年度第一学期午餐午休管理经费统计表</t>
  </si>
  <si>
    <t>袁树娟</t>
  </si>
  <si>
    <t>一(5）</t>
  </si>
  <si>
    <t>韩梦莹</t>
  </si>
  <si>
    <t>三（4）</t>
  </si>
  <si>
    <t>马小茜</t>
  </si>
  <si>
    <t>四（3）</t>
  </si>
  <si>
    <t>陈薇</t>
  </si>
  <si>
    <t>五（1）</t>
  </si>
  <si>
    <t>温夏丽</t>
  </si>
  <si>
    <t>孟瑶</t>
  </si>
  <si>
    <t>看四6班1天，六1班1天，六5班1天</t>
  </si>
  <si>
    <r>
      <rPr>
        <sz val="12"/>
        <color theme="1"/>
        <rFont val="宋体"/>
        <charset val="134"/>
        <scheme val="minor"/>
      </rPr>
      <t>学校（公章）：                     2024年3月            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</si>
  <si>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发放      标准</t>
  </si>
  <si>
    <t>合计费用</t>
  </si>
  <si>
    <t>个税</t>
  </si>
  <si>
    <t>实发金额</t>
  </si>
  <si>
    <t>黄秋兰</t>
  </si>
  <si>
    <t>二（4）</t>
  </si>
  <si>
    <t>看一1班5天</t>
  </si>
  <si>
    <t>温巧闲</t>
  </si>
  <si>
    <t>二(6）</t>
  </si>
  <si>
    <t>看二4班5天，四1班1天</t>
  </si>
  <si>
    <t>林丽桂</t>
  </si>
  <si>
    <t>一（5）</t>
  </si>
  <si>
    <t>看三5班1天，六3班4天</t>
  </si>
  <si>
    <t>李秀娟</t>
  </si>
  <si>
    <t>林燕华</t>
  </si>
  <si>
    <t>看六2班9天</t>
  </si>
  <si>
    <t>于魁霞</t>
  </si>
  <si>
    <t>二(6)</t>
  </si>
  <si>
    <t>看三5班3天，三6班4天，五6班1天</t>
  </si>
  <si>
    <t>颜碧清</t>
  </si>
  <si>
    <t>一（6）</t>
  </si>
  <si>
    <t>看五1班4天</t>
  </si>
  <si>
    <t>宋水红</t>
  </si>
  <si>
    <t>三(5)</t>
  </si>
  <si>
    <t>看五6班11天</t>
  </si>
  <si>
    <t>王宏娟</t>
  </si>
  <si>
    <t>三（3）</t>
  </si>
  <si>
    <t>看三5班1天，三6班4天，四1班8天</t>
  </si>
  <si>
    <t>冯巧红</t>
  </si>
  <si>
    <t>看三5班4天，五2班2天，六1班1天</t>
  </si>
  <si>
    <t>展舒眉</t>
  </si>
  <si>
    <t>一（2）</t>
  </si>
  <si>
    <t>看三1班13天，三2班4天</t>
  </si>
  <si>
    <t>刘丽霞</t>
  </si>
  <si>
    <t>看四6班4天，六6班1天</t>
  </si>
  <si>
    <t>廖秀珍</t>
  </si>
  <si>
    <t>五（2）</t>
  </si>
  <si>
    <t>看三5班5天</t>
  </si>
  <si>
    <t>李玉丽</t>
  </si>
  <si>
    <t>六（3）</t>
  </si>
  <si>
    <t>看六4班8天，六5班5天</t>
  </si>
  <si>
    <t>罗群</t>
  </si>
  <si>
    <t>看五1班4天，五5班4天，六6班2天</t>
  </si>
  <si>
    <t>王丽琴</t>
  </si>
  <si>
    <t>三(1)</t>
  </si>
  <si>
    <t>看三2班1天，四6班4天，五1班1天</t>
  </si>
  <si>
    <t>叶发萍</t>
  </si>
  <si>
    <t>三(2)</t>
  </si>
  <si>
    <t>看三5班4天</t>
  </si>
  <si>
    <t xml:space="preserve"> 学校财务负责人：                  复核人：                   填报人：       </t>
  </si>
  <si>
    <t xml:space="preserve">                2024学年度第一学期午餐午休管理经费统计表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</si>
  <si>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 2024年3月            午餐午休班级总数：</t>
    </r>
    <r>
      <rPr>
        <b/>
        <sz val="12"/>
        <color theme="1"/>
        <rFont val="宋体"/>
        <charset val="134"/>
        <scheme val="minor"/>
      </rPr>
      <t>37</t>
    </r>
  </si>
  <si>
    <t>合计  费用</t>
  </si>
  <si>
    <t>备注</t>
  </si>
  <si>
    <t>鲍华兴</t>
  </si>
  <si>
    <t>派发、巡查</t>
  </si>
  <si>
    <t>张振</t>
  </si>
  <si>
    <t>丁茂林</t>
  </si>
  <si>
    <t>郑磊</t>
  </si>
  <si>
    <t>周海隆</t>
  </si>
  <si>
    <t>曹永琴</t>
  </si>
  <si>
    <t>钟巧芳</t>
  </si>
  <si>
    <t>张炎鑫</t>
  </si>
  <si>
    <t>路达千</t>
  </si>
  <si>
    <t>刘仕波</t>
  </si>
  <si>
    <t xml:space="preserve"> 学校财务负责人：              复核人：             填报人：       </t>
  </si>
  <si>
    <t>学校财务负责人：                复核人：                   填报人：</t>
  </si>
  <si>
    <t xml:space="preserve">              2024学年度第一学期午餐午休管理经费统计表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</si>
  <si>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2024年3月      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</si>
  <si>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管理  班级</t>
  </si>
  <si>
    <t>袁永娇</t>
  </si>
  <si>
    <t>派发、卫生</t>
  </si>
  <si>
    <t>周爱玉</t>
  </si>
  <si>
    <t>彭小娥</t>
  </si>
  <si>
    <t>彭田英</t>
  </si>
  <si>
    <t>张谷香</t>
  </si>
  <si>
    <t>李红卫</t>
  </si>
  <si>
    <t>张思文</t>
  </si>
  <si>
    <t>李解娥</t>
  </si>
  <si>
    <r>
      <rPr>
        <sz val="12"/>
        <color theme="1"/>
        <rFont val="宋体"/>
        <charset val="134"/>
        <scheme val="minor"/>
      </rPr>
      <t>学校（公章）：                 2024年3月              午餐午休班级总数：</t>
    </r>
    <r>
      <rPr>
        <b/>
        <sz val="12"/>
        <color theme="1"/>
        <rFont val="宋体"/>
        <charset val="134"/>
        <scheme val="minor"/>
      </rPr>
      <t>37</t>
    </r>
  </si>
  <si>
    <t>李柏峰</t>
  </si>
  <si>
    <t>陪餐，巡查、考勤</t>
  </si>
  <si>
    <t>贺兆安</t>
  </si>
  <si>
    <t>刘长凤</t>
  </si>
  <si>
    <t>肖增豪</t>
  </si>
  <si>
    <t>刘浮云</t>
  </si>
  <si>
    <t>陈权飞</t>
  </si>
  <si>
    <t>胡静</t>
  </si>
  <si>
    <t>杨利玲</t>
  </si>
  <si>
    <t>陈凯</t>
  </si>
  <si>
    <t xml:space="preserve">陪餐、巡查，考勤               </t>
  </si>
  <si>
    <t>盘穗穗</t>
  </si>
  <si>
    <t xml:space="preserve"> 学校财务负责人：                复核人：                 填报人：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</si>
</sst>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4" applyNumberFormat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49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7" fillId="0" borderId="4" xfId="49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zoomScale="85" zoomScaleNormal="85" workbookViewId="0">
      <selection activeCell="G30" sqref="G30"/>
    </sheetView>
  </sheetViews>
  <sheetFormatPr defaultColWidth="9" defaultRowHeight="13.5" outlineLevelCol="6"/>
  <cols>
    <col min="1" max="1" width="5.25" customWidth="1"/>
    <col min="2" max="2" width="8.5" customWidth="1"/>
    <col min="3" max="3" width="8.775" customWidth="1"/>
    <col min="4" max="4" width="7.13333333333333" customWidth="1"/>
    <col min="5" max="5" width="7.63333333333333" customWidth="1"/>
    <col min="6" max="6" width="10" customWidth="1"/>
    <col min="7" max="7" width="34" customWidth="1"/>
  </cols>
  <sheetData>
    <row r="1" ht="27" customHeight="1" spans="1:7">
      <c r="A1" s="27" t="s">
        <v>0</v>
      </c>
      <c r="B1" s="27"/>
      <c r="C1" s="27"/>
      <c r="D1" s="27"/>
      <c r="E1" s="27"/>
      <c r="F1" s="27"/>
      <c r="G1" s="27"/>
    </row>
    <row r="2" ht="18.25" customHeight="1" spans="1:7">
      <c r="A2" s="64" t="s">
        <v>1</v>
      </c>
      <c r="B2" s="64"/>
      <c r="C2" s="9"/>
      <c r="D2" s="64"/>
      <c r="E2" s="64"/>
      <c r="F2" s="64"/>
      <c r="G2" s="64"/>
    </row>
    <row r="3" ht="31" customHeight="1" spans="1:7">
      <c r="A3" s="49" t="s">
        <v>2</v>
      </c>
      <c r="B3" s="65" t="s">
        <v>3</v>
      </c>
      <c r="C3" s="65" t="s">
        <v>4</v>
      </c>
      <c r="D3" s="65" t="s">
        <v>5</v>
      </c>
      <c r="E3" s="65" t="s">
        <v>6</v>
      </c>
      <c r="F3" s="65" t="s">
        <v>7</v>
      </c>
      <c r="G3" s="65" t="s">
        <v>8</v>
      </c>
    </row>
    <row r="4" ht="20" customHeight="1" spans="1:7">
      <c r="A4" s="9">
        <v>1</v>
      </c>
      <c r="B4" s="9" t="s">
        <v>9</v>
      </c>
      <c r="C4" s="9" t="s">
        <v>10</v>
      </c>
      <c r="D4" s="66">
        <v>12</v>
      </c>
      <c r="E4" s="9">
        <v>150</v>
      </c>
      <c r="F4" s="9">
        <f t="shared" ref="F4:F16" si="0">E4*D4</f>
        <v>1800</v>
      </c>
      <c r="G4" s="9"/>
    </row>
    <row r="5" ht="20" customHeight="1" spans="1:7">
      <c r="A5" s="9">
        <v>2</v>
      </c>
      <c r="B5" s="9" t="s">
        <v>11</v>
      </c>
      <c r="C5" s="9" t="s">
        <v>12</v>
      </c>
      <c r="D5" s="66">
        <v>9</v>
      </c>
      <c r="E5" s="67">
        <v>150</v>
      </c>
      <c r="F5" s="67">
        <f t="shared" si="0"/>
        <v>1350</v>
      </c>
      <c r="G5" s="67"/>
    </row>
    <row r="6" ht="20" customHeight="1" spans="1:7">
      <c r="A6" s="9">
        <v>3</v>
      </c>
      <c r="B6" s="9" t="s">
        <v>13</v>
      </c>
      <c r="C6" s="67" t="s">
        <v>14</v>
      </c>
      <c r="D6" s="66">
        <v>7</v>
      </c>
      <c r="E6" s="9">
        <v>150</v>
      </c>
      <c r="F6" s="9">
        <f t="shared" si="0"/>
        <v>1050</v>
      </c>
      <c r="G6" s="9"/>
    </row>
    <row r="7" ht="20" customHeight="1" spans="1:7">
      <c r="A7" s="9">
        <v>4</v>
      </c>
      <c r="B7" s="9" t="s">
        <v>15</v>
      </c>
      <c r="C7" s="9" t="s">
        <v>16</v>
      </c>
      <c r="D7" s="66">
        <v>12</v>
      </c>
      <c r="E7" s="9">
        <v>150</v>
      </c>
      <c r="F7" s="9">
        <f t="shared" si="0"/>
        <v>1800</v>
      </c>
      <c r="G7" s="9"/>
    </row>
    <row r="8" ht="20" customHeight="1" spans="1:7">
      <c r="A8" s="9">
        <v>5</v>
      </c>
      <c r="B8" s="9" t="s">
        <v>17</v>
      </c>
      <c r="C8" s="9" t="s">
        <v>18</v>
      </c>
      <c r="D8" s="66">
        <v>6</v>
      </c>
      <c r="E8" s="9">
        <v>150</v>
      </c>
      <c r="F8" s="9">
        <f t="shared" si="0"/>
        <v>900</v>
      </c>
      <c r="G8" s="9"/>
    </row>
    <row r="9" ht="20" customHeight="1" spans="1:7">
      <c r="A9" s="9">
        <v>6</v>
      </c>
      <c r="B9" s="9" t="s">
        <v>19</v>
      </c>
      <c r="C9" s="9" t="s">
        <v>20</v>
      </c>
      <c r="D9" s="66">
        <v>12</v>
      </c>
      <c r="E9" s="9">
        <v>150</v>
      </c>
      <c r="F9" s="9">
        <f t="shared" si="0"/>
        <v>1800</v>
      </c>
      <c r="G9" s="9"/>
    </row>
    <row r="10" ht="20" customHeight="1" spans="1:7">
      <c r="A10" s="9">
        <v>7</v>
      </c>
      <c r="B10" s="9" t="s">
        <v>21</v>
      </c>
      <c r="C10" s="9" t="s">
        <v>22</v>
      </c>
      <c r="D10" s="66">
        <v>13</v>
      </c>
      <c r="E10" s="9">
        <v>150</v>
      </c>
      <c r="F10" s="9">
        <f t="shared" si="0"/>
        <v>1950</v>
      </c>
      <c r="G10" s="9"/>
    </row>
    <row r="11" ht="20" customHeight="1" spans="1:7">
      <c r="A11" s="9">
        <v>8</v>
      </c>
      <c r="B11" s="9" t="s">
        <v>23</v>
      </c>
      <c r="C11" s="9" t="s">
        <v>24</v>
      </c>
      <c r="D11" s="66">
        <v>12</v>
      </c>
      <c r="E11" s="9">
        <v>150</v>
      </c>
      <c r="F11" s="9">
        <f t="shared" si="0"/>
        <v>1800</v>
      </c>
      <c r="G11" s="9" t="s">
        <v>25</v>
      </c>
    </row>
    <row r="12" ht="20" customHeight="1" spans="1:7">
      <c r="A12" s="9">
        <v>9</v>
      </c>
      <c r="B12" s="9" t="s">
        <v>26</v>
      </c>
      <c r="C12" s="9" t="s">
        <v>27</v>
      </c>
      <c r="D12" s="66">
        <v>12</v>
      </c>
      <c r="E12" s="9">
        <v>150</v>
      </c>
      <c r="F12" s="9">
        <f t="shared" si="0"/>
        <v>1800</v>
      </c>
      <c r="G12" s="9" t="s">
        <v>28</v>
      </c>
    </row>
    <row r="13" ht="20" customHeight="1" spans="1:7">
      <c r="A13" s="9">
        <v>10</v>
      </c>
      <c r="B13" s="9" t="s">
        <v>29</v>
      </c>
      <c r="C13" s="9" t="s">
        <v>30</v>
      </c>
      <c r="D13" s="66">
        <v>5</v>
      </c>
      <c r="E13" s="67">
        <v>150</v>
      </c>
      <c r="F13" s="67">
        <f t="shared" si="0"/>
        <v>750</v>
      </c>
      <c r="G13" s="9"/>
    </row>
    <row r="14" ht="20" customHeight="1" spans="1:7">
      <c r="A14" s="9">
        <v>11</v>
      </c>
      <c r="B14" s="9" t="s">
        <v>31</v>
      </c>
      <c r="C14" s="9" t="s">
        <v>32</v>
      </c>
      <c r="D14" s="66">
        <v>13</v>
      </c>
      <c r="E14" s="9">
        <v>150</v>
      </c>
      <c r="F14" s="9">
        <f t="shared" si="0"/>
        <v>1950</v>
      </c>
      <c r="G14" s="9"/>
    </row>
    <row r="15" ht="20" customHeight="1" spans="1:7">
      <c r="A15" s="9">
        <v>12</v>
      </c>
      <c r="B15" s="9" t="s">
        <v>33</v>
      </c>
      <c r="C15" s="9" t="s">
        <v>34</v>
      </c>
      <c r="D15" s="66"/>
      <c r="E15" s="9">
        <v>150</v>
      </c>
      <c r="F15" s="9">
        <f t="shared" si="0"/>
        <v>0</v>
      </c>
      <c r="G15" s="10"/>
    </row>
    <row r="16" ht="20" customHeight="1" spans="1:7">
      <c r="A16" s="9">
        <v>13</v>
      </c>
      <c r="B16" s="9" t="s">
        <v>35</v>
      </c>
      <c r="C16" s="9"/>
      <c r="D16" s="66"/>
      <c r="E16" s="9">
        <v>150</v>
      </c>
      <c r="F16" s="9">
        <f t="shared" si="0"/>
        <v>0</v>
      </c>
      <c r="G16" s="10"/>
    </row>
    <row r="17" ht="20" customHeight="1" spans="1:7">
      <c r="A17" s="9">
        <v>14</v>
      </c>
      <c r="B17" s="9" t="s">
        <v>36</v>
      </c>
      <c r="C17" s="68"/>
      <c r="D17" s="66">
        <v>13</v>
      </c>
      <c r="E17" s="9">
        <v>150</v>
      </c>
      <c r="F17" s="9">
        <f>E16*D17</f>
        <v>1950</v>
      </c>
      <c r="G17" s="9" t="s">
        <v>37</v>
      </c>
    </row>
    <row r="18" ht="20" customHeight="1" spans="1:7">
      <c r="A18" s="9">
        <v>15</v>
      </c>
      <c r="B18" s="9" t="s">
        <v>38</v>
      </c>
      <c r="C18" s="9" t="s">
        <v>39</v>
      </c>
      <c r="D18" s="66">
        <v>4</v>
      </c>
      <c r="E18" s="9">
        <v>150</v>
      </c>
      <c r="F18" s="9">
        <f t="shared" ref="F18:F33" si="1">E18*D18</f>
        <v>600</v>
      </c>
      <c r="G18" s="9"/>
    </row>
    <row r="19" ht="20" customHeight="1" spans="1:7">
      <c r="A19" s="9">
        <v>16</v>
      </c>
      <c r="B19" s="9" t="s">
        <v>40</v>
      </c>
      <c r="C19" s="9" t="s">
        <v>41</v>
      </c>
      <c r="D19" s="66"/>
      <c r="E19" s="67">
        <v>150</v>
      </c>
      <c r="F19" s="67">
        <f t="shared" si="1"/>
        <v>0</v>
      </c>
      <c r="G19" s="9"/>
    </row>
    <row r="20" ht="20" customHeight="1" spans="1:7">
      <c r="A20" s="9">
        <v>17</v>
      </c>
      <c r="B20" s="9" t="s">
        <v>42</v>
      </c>
      <c r="C20" s="9" t="s">
        <v>43</v>
      </c>
      <c r="D20" s="66">
        <v>4</v>
      </c>
      <c r="E20" s="67">
        <v>150</v>
      </c>
      <c r="F20" s="67">
        <f t="shared" si="1"/>
        <v>600</v>
      </c>
      <c r="G20" s="9"/>
    </row>
    <row r="21" ht="20" customHeight="1" spans="1:7">
      <c r="A21" s="9">
        <v>18</v>
      </c>
      <c r="B21" s="9" t="s">
        <v>44</v>
      </c>
      <c r="C21" s="9" t="s">
        <v>16</v>
      </c>
      <c r="D21" s="66">
        <v>9</v>
      </c>
      <c r="E21" s="9">
        <v>150</v>
      </c>
      <c r="F21" s="9">
        <f t="shared" si="1"/>
        <v>1350</v>
      </c>
      <c r="G21" s="9"/>
    </row>
    <row r="22" ht="20" customHeight="1" spans="1:7">
      <c r="A22" s="9">
        <v>19</v>
      </c>
      <c r="B22" s="9" t="s">
        <v>45</v>
      </c>
      <c r="C22" s="9" t="s">
        <v>46</v>
      </c>
      <c r="D22" s="66"/>
      <c r="E22" s="9">
        <v>150</v>
      </c>
      <c r="F22" s="9">
        <f t="shared" si="1"/>
        <v>0</v>
      </c>
      <c r="G22" s="9"/>
    </row>
    <row r="23" ht="20" customHeight="1" spans="1:7">
      <c r="A23" s="9">
        <v>20</v>
      </c>
      <c r="B23" s="9" t="s">
        <v>47</v>
      </c>
      <c r="C23" s="9" t="s">
        <v>48</v>
      </c>
      <c r="D23" s="66">
        <v>10</v>
      </c>
      <c r="E23" s="9">
        <v>150</v>
      </c>
      <c r="F23" s="9">
        <f t="shared" si="1"/>
        <v>1500</v>
      </c>
      <c r="G23" s="9"/>
    </row>
    <row r="24" ht="20" customHeight="1" spans="1:7">
      <c r="A24" s="9">
        <v>21</v>
      </c>
      <c r="B24" s="9" t="s">
        <v>49</v>
      </c>
      <c r="C24" s="9"/>
      <c r="D24" s="66">
        <v>7</v>
      </c>
      <c r="E24" s="9">
        <v>150</v>
      </c>
      <c r="F24" s="9">
        <f t="shared" si="1"/>
        <v>1050</v>
      </c>
      <c r="G24" s="9"/>
    </row>
    <row r="25" ht="20" customHeight="1" spans="1:7">
      <c r="A25" s="9">
        <v>22</v>
      </c>
      <c r="B25" s="9" t="s">
        <v>50</v>
      </c>
      <c r="C25" s="9" t="s">
        <v>51</v>
      </c>
      <c r="D25" s="66"/>
      <c r="E25" s="9">
        <v>150</v>
      </c>
      <c r="F25" s="9">
        <f t="shared" si="1"/>
        <v>0</v>
      </c>
      <c r="G25" s="9"/>
    </row>
    <row r="26" ht="20" customHeight="1" spans="1:7">
      <c r="A26" s="9">
        <v>23</v>
      </c>
      <c r="B26" s="9" t="s">
        <v>52</v>
      </c>
      <c r="C26" s="9" t="s">
        <v>53</v>
      </c>
      <c r="D26" s="66">
        <v>11</v>
      </c>
      <c r="E26" s="9">
        <v>150</v>
      </c>
      <c r="F26" s="9">
        <f t="shared" si="1"/>
        <v>1650</v>
      </c>
      <c r="G26" s="9" t="s">
        <v>54</v>
      </c>
    </row>
    <row r="27" ht="20" customHeight="1" spans="1:7">
      <c r="A27" s="9">
        <v>24</v>
      </c>
      <c r="B27" s="9" t="s">
        <v>55</v>
      </c>
      <c r="C27" s="9"/>
      <c r="D27" s="66">
        <v>12</v>
      </c>
      <c r="E27" s="9">
        <v>150</v>
      </c>
      <c r="F27" s="9">
        <f t="shared" si="1"/>
        <v>1800</v>
      </c>
      <c r="G27" s="9"/>
    </row>
    <row r="28" ht="20" customHeight="1" spans="1:7">
      <c r="A28" s="9">
        <v>25</v>
      </c>
      <c r="B28" s="9" t="s">
        <v>56</v>
      </c>
      <c r="C28" s="9" t="s">
        <v>57</v>
      </c>
      <c r="D28" s="66">
        <v>13</v>
      </c>
      <c r="E28" s="9">
        <v>150</v>
      </c>
      <c r="F28" s="9">
        <f t="shared" si="1"/>
        <v>1950</v>
      </c>
      <c r="G28" s="9" t="s">
        <v>58</v>
      </c>
    </row>
    <row r="29" ht="20" customHeight="1" spans="1:7">
      <c r="A29" s="9">
        <v>26</v>
      </c>
      <c r="B29" s="9" t="s">
        <v>59</v>
      </c>
      <c r="C29" s="9" t="s">
        <v>60</v>
      </c>
      <c r="D29" s="66">
        <v>8</v>
      </c>
      <c r="E29" s="9">
        <v>150</v>
      </c>
      <c r="F29" s="9">
        <f t="shared" si="1"/>
        <v>1200</v>
      </c>
      <c r="G29" s="9" t="s">
        <v>58</v>
      </c>
    </row>
    <row r="30" ht="20" customHeight="1" spans="1:7">
      <c r="A30" s="9">
        <v>27</v>
      </c>
      <c r="B30" s="9" t="s">
        <v>61</v>
      </c>
      <c r="C30" s="9" t="s">
        <v>62</v>
      </c>
      <c r="D30" s="66">
        <v>11</v>
      </c>
      <c r="E30" s="9">
        <v>150</v>
      </c>
      <c r="F30" s="9">
        <f t="shared" si="1"/>
        <v>1650</v>
      </c>
      <c r="G30" s="14"/>
    </row>
    <row r="31" ht="20" customHeight="1" spans="1:7">
      <c r="A31" s="9">
        <v>28</v>
      </c>
      <c r="B31" s="9" t="s">
        <v>63</v>
      </c>
      <c r="C31" s="9"/>
      <c r="D31" s="66">
        <v>8</v>
      </c>
      <c r="E31" s="9">
        <v>150</v>
      </c>
      <c r="F31" s="9">
        <f t="shared" si="1"/>
        <v>1200</v>
      </c>
      <c r="G31" s="9"/>
    </row>
    <row r="32" ht="20" customHeight="1" spans="1:7">
      <c r="A32" s="9">
        <v>29</v>
      </c>
      <c r="B32" s="9" t="s">
        <v>64</v>
      </c>
      <c r="C32" s="9" t="s">
        <v>65</v>
      </c>
      <c r="D32" s="66">
        <v>4</v>
      </c>
      <c r="E32" s="67">
        <v>150</v>
      </c>
      <c r="F32" s="67">
        <f t="shared" si="1"/>
        <v>600</v>
      </c>
      <c r="G32" s="9"/>
    </row>
    <row r="33" ht="20" customHeight="1" spans="1:7">
      <c r="A33" s="9">
        <v>30</v>
      </c>
      <c r="B33" s="9" t="s">
        <v>66</v>
      </c>
      <c r="C33" s="9" t="s">
        <v>67</v>
      </c>
      <c r="D33" s="66">
        <v>12</v>
      </c>
      <c r="E33" s="9">
        <v>150</v>
      </c>
      <c r="F33" s="9">
        <f t="shared" si="1"/>
        <v>1800</v>
      </c>
      <c r="G33" s="9"/>
    </row>
    <row r="34" ht="14.25" spans="1:7">
      <c r="A34" s="9">
        <v>31</v>
      </c>
      <c r="B34" s="68"/>
      <c r="C34" s="68" t="s">
        <v>68</v>
      </c>
      <c r="D34" s="49">
        <f>SUM(D4:D33)</f>
        <v>239</v>
      </c>
      <c r="E34" s="69"/>
      <c r="F34" s="49">
        <f>SUM(F4:F33)</f>
        <v>35850</v>
      </c>
      <c r="G34" s="69"/>
    </row>
    <row r="35" ht="21" customHeight="1" spans="1:7">
      <c r="A35" s="70" t="s">
        <v>69</v>
      </c>
      <c r="B35" s="70"/>
      <c r="C35" s="70"/>
      <c r="D35" s="70"/>
      <c r="E35" s="70"/>
      <c r="F35" s="70"/>
      <c r="G35" s="70"/>
    </row>
  </sheetData>
  <autoFilter ref="A1:G35">
    <extLst/>
  </autoFilter>
  <mergeCells count="7">
    <mergeCell ref="A1:G1"/>
    <mergeCell ref="A2:G2"/>
    <mergeCell ref="A35:G35"/>
    <mergeCell ref="C15:C17"/>
    <mergeCell ref="C23:C24"/>
    <mergeCell ref="C26:C27"/>
    <mergeCell ref="C30:C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0" workbookViewId="0">
      <selection activeCell="G32" sqref="G32"/>
    </sheetView>
  </sheetViews>
  <sheetFormatPr defaultColWidth="9" defaultRowHeight="13.5" outlineLevelCol="6"/>
  <cols>
    <col min="1" max="1" width="5.25" customWidth="1"/>
    <col min="2" max="2" width="8.25" customWidth="1"/>
    <col min="3" max="3" width="9.63333333333333" style="46" customWidth="1"/>
    <col min="4" max="4" width="6.63333333333333" customWidth="1"/>
    <col min="5" max="5" width="6.75" customWidth="1"/>
    <col min="7" max="7" width="40.5" customWidth="1"/>
  </cols>
  <sheetData>
    <row r="1" ht="18.75" spans="1:7">
      <c r="A1" s="1" t="s">
        <v>70</v>
      </c>
      <c r="B1" s="2"/>
      <c r="C1" s="2"/>
      <c r="D1" s="2"/>
      <c r="E1" s="2"/>
      <c r="F1" s="2"/>
      <c r="G1" s="3"/>
    </row>
    <row r="2" ht="20.25" customHeight="1" spans="1:7">
      <c r="A2" s="39" t="s">
        <v>71</v>
      </c>
      <c r="B2" s="39"/>
      <c r="C2" s="40"/>
      <c r="D2" s="39"/>
      <c r="E2" s="39"/>
      <c r="F2" s="39"/>
      <c r="G2" s="39"/>
    </row>
    <row r="3" ht="36" customHeight="1" spans="1:7">
      <c r="A3" s="7" t="s">
        <v>2</v>
      </c>
      <c r="B3" s="41" t="s">
        <v>72</v>
      </c>
      <c r="C3" s="41" t="s">
        <v>73</v>
      </c>
      <c r="D3" s="41" t="s">
        <v>74</v>
      </c>
      <c r="E3" s="41" t="s">
        <v>75</v>
      </c>
      <c r="F3" s="41" t="s">
        <v>76</v>
      </c>
      <c r="G3" s="41" t="s">
        <v>8</v>
      </c>
    </row>
    <row r="4" ht="20.25" customHeight="1" spans="1:7">
      <c r="A4" s="42">
        <v>1</v>
      </c>
      <c r="B4" s="9" t="s">
        <v>77</v>
      </c>
      <c r="C4" s="14" t="s">
        <v>78</v>
      </c>
      <c r="D4" s="43">
        <v>8</v>
      </c>
      <c r="E4" s="44">
        <v>150</v>
      </c>
      <c r="F4" s="44">
        <f t="shared" ref="F4:F18" si="0">E4*D4</f>
        <v>1200</v>
      </c>
      <c r="G4" s="42"/>
    </row>
    <row r="5" ht="20.25" customHeight="1" spans="1:7">
      <c r="A5" s="42">
        <v>2</v>
      </c>
      <c r="B5" s="9" t="s">
        <v>79</v>
      </c>
      <c r="C5" s="14" t="s">
        <v>80</v>
      </c>
      <c r="D5" s="43">
        <v>13</v>
      </c>
      <c r="E5" s="42">
        <v>150</v>
      </c>
      <c r="F5" s="42">
        <f t="shared" si="0"/>
        <v>1950</v>
      </c>
      <c r="G5" s="42"/>
    </row>
    <row r="6" ht="20.25" customHeight="1" spans="1:7">
      <c r="A6" s="42">
        <v>3</v>
      </c>
      <c r="B6" s="9" t="s">
        <v>81</v>
      </c>
      <c r="C6" s="14" t="s">
        <v>10</v>
      </c>
      <c r="D6" s="43">
        <v>13</v>
      </c>
      <c r="E6" s="42">
        <v>150</v>
      </c>
      <c r="F6" s="42">
        <f t="shared" si="0"/>
        <v>1950</v>
      </c>
      <c r="G6" s="42" t="s">
        <v>82</v>
      </c>
    </row>
    <row r="7" ht="20.25" customHeight="1" spans="1:7">
      <c r="A7" s="42">
        <v>4</v>
      </c>
      <c r="B7" s="9" t="s">
        <v>83</v>
      </c>
      <c r="C7" s="56" t="s">
        <v>84</v>
      </c>
      <c r="D7" s="43">
        <v>12</v>
      </c>
      <c r="E7" s="42">
        <v>150</v>
      </c>
      <c r="F7" s="42">
        <f t="shared" si="0"/>
        <v>1800</v>
      </c>
      <c r="G7" s="10"/>
    </row>
    <row r="8" ht="20.25" customHeight="1" spans="1:7">
      <c r="A8" s="42">
        <v>5</v>
      </c>
      <c r="B8" s="9" t="s">
        <v>85</v>
      </c>
      <c r="C8" s="57"/>
      <c r="D8" s="43">
        <v>13</v>
      </c>
      <c r="E8" s="42">
        <v>150</v>
      </c>
      <c r="F8" s="42">
        <f t="shared" si="0"/>
        <v>1950</v>
      </c>
      <c r="G8" s="42" t="s">
        <v>86</v>
      </c>
    </row>
    <row r="9" ht="20.25" customHeight="1" spans="1:7">
      <c r="A9" s="42">
        <v>6</v>
      </c>
      <c r="B9" s="13" t="s">
        <v>87</v>
      </c>
      <c r="C9" s="9"/>
      <c r="D9" s="43">
        <v>10.5</v>
      </c>
      <c r="E9" s="42">
        <v>150</v>
      </c>
      <c r="F9" s="42">
        <f t="shared" si="0"/>
        <v>1575</v>
      </c>
      <c r="G9" s="42"/>
    </row>
    <row r="10" ht="20.25" customHeight="1" spans="1:7">
      <c r="A10" s="42">
        <v>7</v>
      </c>
      <c r="B10" s="9" t="s">
        <v>88</v>
      </c>
      <c r="C10" s="14" t="s">
        <v>89</v>
      </c>
      <c r="D10" s="43">
        <v>17</v>
      </c>
      <c r="E10" s="42">
        <v>150</v>
      </c>
      <c r="F10" s="42">
        <f t="shared" si="0"/>
        <v>2550</v>
      </c>
      <c r="G10" s="42"/>
    </row>
    <row r="11" ht="20.25" customHeight="1" spans="1:7">
      <c r="A11" s="42">
        <v>8</v>
      </c>
      <c r="B11" s="9" t="s">
        <v>90</v>
      </c>
      <c r="C11" s="14" t="s">
        <v>41</v>
      </c>
      <c r="D11" s="43">
        <v>8</v>
      </c>
      <c r="E11" s="42">
        <v>150</v>
      </c>
      <c r="F11" s="42">
        <f t="shared" si="0"/>
        <v>1200</v>
      </c>
      <c r="G11" s="42"/>
    </row>
    <row r="12" ht="20.25" customHeight="1" spans="1:7">
      <c r="A12" s="42">
        <v>9</v>
      </c>
      <c r="B12" s="9" t="s">
        <v>91</v>
      </c>
      <c r="C12" s="14" t="s">
        <v>92</v>
      </c>
      <c r="D12" s="43">
        <v>7</v>
      </c>
      <c r="E12" s="42">
        <v>150</v>
      </c>
      <c r="F12" s="42">
        <f t="shared" si="0"/>
        <v>1050</v>
      </c>
      <c r="G12" s="42"/>
    </row>
    <row r="13" ht="20.25" customHeight="1" spans="1:7">
      <c r="A13" s="42">
        <v>10</v>
      </c>
      <c r="B13" s="9" t="s">
        <v>93</v>
      </c>
      <c r="C13" s="14" t="s">
        <v>94</v>
      </c>
      <c r="D13" s="43">
        <v>11</v>
      </c>
      <c r="E13" s="42">
        <v>150</v>
      </c>
      <c r="F13" s="42">
        <f t="shared" si="0"/>
        <v>1650</v>
      </c>
      <c r="G13" s="42" t="s">
        <v>95</v>
      </c>
    </row>
    <row r="14" ht="20.25" customHeight="1" spans="1:7">
      <c r="A14" s="42">
        <v>11</v>
      </c>
      <c r="B14" s="9"/>
      <c r="C14" s="14"/>
      <c r="D14" s="58"/>
      <c r="E14" s="42"/>
      <c r="F14" s="42"/>
      <c r="G14" s="42"/>
    </row>
    <row r="15" ht="20.25" customHeight="1" spans="1:7">
      <c r="A15" s="42">
        <v>12</v>
      </c>
      <c r="B15" s="9"/>
      <c r="C15" s="14"/>
      <c r="D15" s="58"/>
      <c r="E15" s="42"/>
      <c r="F15" s="42"/>
      <c r="G15" s="9"/>
    </row>
    <row r="16" ht="20.25" customHeight="1" spans="1:7">
      <c r="A16" s="42">
        <v>13</v>
      </c>
      <c r="B16" s="9"/>
      <c r="C16" s="14"/>
      <c r="D16" s="58"/>
      <c r="E16" s="42"/>
      <c r="F16" s="42"/>
      <c r="G16" s="42"/>
    </row>
    <row r="17" ht="20.25" customHeight="1" spans="1:7">
      <c r="A17" s="42">
        <v>14</v>
      </c>
      <c r="B17" s="9"/>
      <c r="C17" s="14"/>
      <c r="D17" s="58"/>
      <c r="E17" s="42"/>
      <c r="F17" s="42"/>
      <c r="G17" s="42"/>
    </row>
    <row r="18" ht="20.25" customHeight="1" spans="1:7">
      <c r="A18" s="42">
        <v>15</v>
      </c>
      <c r="B18" s="9"/>
      <c r="C18" s="14"/>
      <c r="D18" s="58"/>
      <c r="E18" s="42"/>
      <c r="F18" s="42"/>
      <c r="G18" s="42"/>
    </row>
    <row r="19" ht="20.25" customHeight="1" spans="1:7">
      <c r="A19" s="59" t="s">
        <v>68</v>
      </c>
      <c r="B19" s="60"/>
      <c r="C19" s="61"/>
      <c r="D19" s="49">
        <f>SUM(D4:D18)</f>
        <v>112.5</v>
      </c>
      <c r="E19" s="48"/>
      <c r="F19" s="49">
        <f>SUM(F4:F18)</f>
        <v>16875</v>
      </c>
      <c r="G19" s="55"/>
    </row>
    <row r="20" ht="20.25" customHeight="1" spans="1:7">
      <c r="A20" s="50" t="s">
        <v>69</v>
      </c>
      <c r="B20" s="50"/>
      <c r="C20" s="62"/>
      <c r="D20" s="50"/>
      <c r="E20" s="50"/>
      <c r="F20" s="50"/>
      <c r="G20" s="50"/>
    </row>
    <row r="21" ht="269" customHeight="1" spans="1:7">
      <c r="A21" s="50"/>
      <c r="B21" s="50"/>
      <c r="C21" s="62"/>
      <c r="D21" s="50"/>
      <c r="E21" s="50"/>
      <c r="F21" s="50"/>
      <c r="G21" s="50"/>
    </row>
    <row r="22" ht="20.25" customHeight="1" spans="1:7">
      <c r="A22" s="50"/>
      <c r="B22" s="50"/>
      <c r="C22" s="62"/>
      <c r="D22" s="50"/>
      <c r="E22" s="50"/>
      <c r="F22" s="50"/>
      <c r="G22" s="50"/>
    </row>
    <row r="23" ht="20.25" customHeight="1" spans="1:7">
      <c r="A23" s="50"/>
      <c r="B23" s="50"/>
      <c r="C23" s="62"/>
      <c r="D23" s="50"/>
      <c r="E23" s="50"/>
      <c r="F23" s="50"/>
      <c r="G23" s="50"/>
    </row>
    <row r="24" ht="20.25" customHeight="1" spans="1:7">
      <c r="A24" s="50"/>
      <c r="B24" s="50"/>
      <c r="C24" s="62"/>
      <c r="D24" s="50"/>
      <c r="E24" s="50"/>
      <c r="F24" s="50"/>
      <c r="G24" s="50"/>
    </row>
    <row r="25" ht="20.25" customHeight="1" spans="1:7">
      <c r="A25" s="50"/>
      <c r="B25" s="50"/>
      <c r="C25" s="62"/>
      <c r="D25" s="50"/>
      <c r="E25" s="50"/>
      <c r="F25" s="50"/>
      <c r="G25" s="50"/>
    </row>
    <row r="26" ht="20.25" customHeight="1" spans="1:7">
      <c r="A26" s="50"/>
      <c r="B26" s="50"/>
      <c r="C26" s="62"/>
      <c r="D26" s="50"/>
      <c r="E26" s="50"/>
      <c r="F26" s="50"/>
      <c r="G26" s="50"/>
    </row>
    <row r="27" ht="20.25" customHeight="1" spans="1:7">
      <c r="A27" s="50"/>
      <c r="B27" s="50"/>
      <c r="C27" s="62"/>
      <c r="D27" s="50"/>
      <c r="E27" s="50"/>
      <c r="F27" s="50"/>
      <c r="G27" s="50"/>
    </row>
    <row r="28" ht="20.25" customHeight="1"/>
    <row r="29" ht="27" customHeight="1" spans="1:7">
      <c r="A29" s="1" t="s">
        <v>96</v>
      </c>
      <c r="B29" s="2"/>
      <c r="C29" s="2"/>
      <c r="D29" s="2"/>
      <c r="E29" s="2"/>
      <c r="F29" s="2"/>
      <c r="G29" s="3"/>
    </row>
    <row r="30" ht="27" customHeight="1" spans="1:7">
      <c r="A30" s="39" t="s">
        <v>71</v>
      </c>
      <c r="B30" s="39"/>
      <c r="C30" s="40"/>
      <c r="D30" s="39"/>
      <c r="E30" s="39"/>
      <c r="F30" s="39"/>
      <c r="G30" s="39"/>
    </row>
    <row r="31" ht="27" customHeight="1" spans="1:7">
      <c r="A31" s="7" t="s">
        <v>2</v>
      </c>
      <c r="B31" s="41" t="s">
        <v>72</v>
      </c>
      <c r="C31" s="41" t="s">
        <v>73</v>
      </c>
      <c r="D31" s="41" t="s">
        <v>74</v>
      </c>
      <c r="E31" s="41" t="s">
        <v>75</v>
      </c>
      <c r="F31" s="41" t="s">
        <v>76</v>
      </c>
      <c r="G31" s="41" t="s">
        <v>8</v>
      </c>
    </row>
    <row r="32" ht="27" customHeight="1" spans="1:7">
      <c r="A32" s="42">
        <v>11</v>
      </c>
      <c r="B32" s="9" t="s">
        <v>97</v>
      </c>
      <c r="C32" s="14" t="s">
        <v>98</v>
      </c>
      <c r="D32" s="58">
        <v>8</v>
      </c>
      <c r="E32" s="42">
        <v>150</v>
      </c>
      <c r="F32" s="42">
        <f t="shared" ref="F32:F37" si="1">E32*D32</f>
        <v>1200</v>
      </c>
      <c r="G32" s="42"/>
    </row>
    <row r="33" ht="27" customHeight="1" spans="1:7">
      <c r="A33" s="42">
        <v>12</v>
      </c>
      <c r="B33" s="9" t="s">
        <v>99</v>
      </c>
      <c r="C33" s="14" t="s">
        <v>100</v>
      </c>
      <c r="D33" s="58">
        <v>12</v>
      </c>
      <c r="E33" s="42">
        <v>150</v>
      </c>
      <c r="F33" s="42">
        <f t="shared" si="1"/>
        <v>1800</v>
      </c>
      <c r="G33" s="9" t="s">
        <v>86</v>
      </c>
    </row>
    <row r="34" ht="27" customHeight="1" spans="1:7">
      <c r="A34" s="42">
        <v>13</v>
      </c>
      <c r="B34" s="9" t="s">
        <v>101</v>
      </c>
      <c r="C34" s="14" t="s">
        <v>102</v>
      </c>
      <c r="D34" s="58">
        <v>4</v>
      </c>
      <c r="E34" s="42">
        <v>150</v>
      </c>
      <c r="F34" s="42">
        <f t="shared" si="1"/>
        <v>600</v>
      </c>
      <c r="G34" s="42"/>
    </row>
    <row r="35" ht="27" customHeight="1" spans="1:7">
      <c r="A35" s="42">
        <v>14</v>
      </c>
      <c r="B35" s="9" t="s">
        <v>103</v>
      </c>
      <c r="C35" s="14" t="s">
        <v>104</v>
      </c>
      <c r="D35" s="58">
        <v>8</v>
      </c>
      <c r="E35" s="42">
        <v>150</v>
      </c>
      <c r="F35" s="42">
        <f t="shared" si="1"/>
        <v>1200</v>
      </c>
      <c r="G35" s="42"/>
    </row>
    <row r="36" ht="27" customHeight="1" spans="1:7">
      <c r="A36" s="42">
        <v>15</v>
      </c>
      <c r="B36" s="9" t="s">
        <v>105</v>
      </c>
      <c r="C36" s="14" t="s">
        <v>46</v>
      </c>
      <c r="D36" s="58">
        <v>5</v>
      </c>
      <c r="E36" s="42">
        <v>150</v>
      </c>
      <c r="F36" s="42">
        <f t="shared" si="1"/>
        <v>750</v>
      </c>
      <c r="G36" s="42"/>
    </row>
    <row r="37" ht="27" customHeight="1" spans="1:7">
      <c r="A37" s="42">
        <v>16</v>
      </c>
      <c r="B37" s="9" t="s">
        <v>106</v>
      </c>
      <c r="C37" s="9" t="s">
        <v>60</v>
      </c>
      <c r="D37" s="58">
        <v>8</v>
      </c>
      <c r="E37" s="42">
        <v>150</v>
      </c>
      <c r="F37" s="42">
        <f t="shared" si="1"/>
        <v>1200</v>
      </c>
      <c r="G37" s="63" t="s">
        <v>107</v>
      </c>
    </row>
    <row r="38" ht="27" customHeight="1" spans="1:7">
      <c r="A38" s="59" t="s">
        <v>68</v>
      </c>
      <c r="B38" s="60"/>
      <c r="C38" s="61"/>
      <c r="D38" s="49">
        <f>SUM(D32:D37)</f>
        <v>45</v>
      </c>
      <c r="E38" s="49"/>
      <c r="F38" s="49">
        <f>SUM(F32:F37)</f>
        <v>6750</v>
      </c>
      <c r="G38" s="55"/>
    </row>
    <row r="39" ht="27" customHeight="1" spans="1:7">
      <c r="A39" s="50" t="s">
        <v>69</v>
      </c>
      <c r="B39" s="50"/>
      <c r="C39" s="62"/>
      <c r="D39" s="50"/>
      <c r="E39" s="50"/>
      <c r="F39" s="50"/>
      <c r="G39" s="50"/>
    </row>
  </sheetData>
  <mergeCells count="9">
    <mergeCell ref="A1:G1"/>
    <mergeCell ref="A2:G2"/>
    <mergeCell ref="A19:C19"/>
    <mergeCell ref="A20:G20"/>
    <mergeCell ref="A29:G29"/>
    <mergeCell ref="A30:G30"/>
    <mergeCell ref="A38:C38"/>
    <mergeCell ref="A39:G39"/>
    <mergeCell ref="C7:C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21" workbookViewId="0">
      <selection activeCell="A2" sqref="A2:I2"/>
    </sheetView>
  </sheetViews>
  <sheetFormatPr defaultColWidth="9" defaultRowHeight="13.5"/>
  <cols>
    <col min="1" max="1" width="5.25" customWidth="1"/>
    <col min="2" max="2" width="7.88333333333333" customWidth="1"/>
    <col min="3" max="3" width="8.75" customWidth="1"/>
    <col min="4" max="4" width="6.25" customWidth="1"/>
    <col min="5" max="5" width="6.75" customWidth="1"/>
    <col min="6" max="8" width="10" customWidth="1"/>
    <col min="9" max="9" width="40.3833333333333" customWidth="1"/>
  </cols>
  <sheetData>
    <row r="1" ht="45" customHeight="1" spans="1:9">
      <c r="A1" s="1" t="s">
        <v>96</v>
      </c>
      <c r="B1" s="2"/>
      <c r="C1" s="2"/>
      <c r="D1" s="2"/>
      <c r="E1" s="2"/>
      <c r="F1" s="2"/>
      <c r="G1" s="2"/>
      <c r="H1" s="2"/>
      <c r="I1" s="3"/>
    </row>
    <row r="2" ht="21.25" customHeight="1" spans="1:9">
      <c r="A2" s="39" t="s">
        <v>108</v>
      </c>
      <c r="B2" s="39"/>
      <c r="C2" s="40"/>
      <c r="D2" s="39"/>
      <c r="E2" s="39"/>
      <c r="F2" s="39"/>
      <c r="G2" s="39"/>
      <c r="H2" s="39"/>
      <c r="I2" s="39"/>
    </row>
    <row r="3" ht="36" customHeight="1" spans="1:9">
      <c r="A3" s="7" t="s">
        <v>2</v>
      </c>
      <c r="B3" s="41" t="s">
        <v>72</v>
      </c>
      <c r="C3" s="41" t="s">
        <v>4</v>
      </c>
      <c r="D3" s="41" t="s">
        <v>74</v>
      </c>
      <c r="E3" s="41" t="s">
        <v>109</v>
      </c>
      <c r="F3" s="41" t="s">
        <v>110</v>
      </c>
      <c r="G3" s="41" t="s">
        <v>111</v>
      </c>
      <c r="H3" s="41" t="s">
        <v>112</v>
      </c>
      <c r="I3" s="41" t="s">
        <v>8</v>
      </c>
    </row>
    <row r="4" ht="21.25" customHeight="1" spans="1:9">
      <c r="A4" s="42">
        <v>1</v>
      </c>
      <c r="B4" s="40" t="s">
        <v>113</v>
      </c>
      <c r="C4" s="14" t="s">
        <v>114</v>
      </c>
      <c r="D4" s="43">
        <v>21</v>
      </c>
      <c r="E4" s="42">
        <v>150</v>
      </c>
      <c r="F4" s="42">
        <f t="shared" ref="F4:F20" si="0">E4*D4</f>
        <v>3150</v>
      </c>
      <c r="G4" s="42">
        <f>(F4-800)*0.2</f>
        <v>470</v>
      </c>
      <c r="H4" s="42">
        <f>F4-G4</f>
        <v>2680</v>
      </c>
      <c r="I4" s="53" t="s">
        <v>115</v>
      </c>
    </row>
    <row r="5" ht="21.25" customHeight="1" spans="1:9">
      <c r="A5" s="42">
        <v>2</v>
      </c>
      <c r="B5" s="40" t="s">
        <v>116</v>
      </c>
      <c r="C5" s="14" t="s">
        <v>117</v>
      </c>
      <c r="D5" s="43">
        <v>17</v>
      </c>
      <c r="E5" s="42">
        <v>150</v>
      </c>
      <c r="F5" s="42">
        <f t="shared" si="0"/>
        <v>2550</v>
      </c>
      <c r="G5" s="42">
        <f t="shared" ref="G5:G20" si="1">(F5-800)*0.2</f>
        <v>350</v>
      </c>
      <c r="H5" s="42">
        <f t="shared" ref="H5:H20" si="2">F5-G5</f>
        <v>2200</v>
      </c>
      <c r="I5" s="53" t="s">
        <v>118</v>
      </c>
    </row>
    <row r="6" ht="21.25" customHeight="1" spans="1:9">
      <c r="A6" s="42">
        <v>3</v>
      </c>
      <c r="B6" s="40" t="s">
        <v>119</v>
      </c>
      <c r="C6" s="14" t="s">
        <v>120</v>
      </c>
      <c r="D6" s="43">
        <v>18</v>
      </c>
      <c r="E6" s="42">
        <v>150</v>
      </c>
      <c r="F6" s="42">
        <f t="shared" si="0"/>
        <v>2700</v>
      </c>
      <c r="G6" s="42">
        <f t="shared" si="1"/>
        <v>380</v>
      </c>
      <c r="H6" s="42">
        <f t="shared" si="2"/>
        <v>2320</v>
      </c>
      <c r="I6" s="53" t="s">
        <v>121</v>
      </c>
    </row>
    <row r="7" ht="21.25" customHeight="1" spans="1:9">
      <c r="A7" s="42">
        <v>4</v>
      </c>
      <c r="B7" s="40" t="s">
        <v>122</v>
      </c>
      <c r="C7" s="14" t="s">
        <v>46</v>
      </c>
      <c r="D7" s="43">
        <v>16</v>
      </c>
      <c r="E7" s="42">
        <v>150</v>
      </c>
      <c r="F7" s="42">
        <f t="shared" si="0"/>
        <v>2400</v>
      </c>
      <c r="G7" s="42">
        <f t="shared" si="1"/>
        <v>320</v>
      </c>
      <c r="H7" s="42">
        <f t="shared" si="2"/>
        <v>2080</v>
      </c>
      <c r="I7" s="53"/>
    </row>
    <row r="8" ht="21.25" customHeight="1" spans="1:9">
      <c r="A8" s="42">
        <v>5</v>
      </c>
      <c r="B8" s="40" t="s">
        <v>123</v>
      </c>
      <c r="C8" s="14" t="s">
        <v>30</v>
      </c>
      <c r="D8" s="43">
        <v>17</v>
      </c>
      <c r="E8" s="42">
        <v>150</v>
      </c>
      <c r="F8" s="42">
        <f t="shared" si="0"/>
        <v>2550</v>
      </c>
      <c r="G8" s="42">
        <f t="shared" si="1"/>
        <v>350</v>
      </c>
      <c r="H8" s="42">
        <f t="shared" si="2"/>
        <v>2200</v>
      </c>
      <c r="I8" s="53" t="s">
        <v>124</v>
      </c>
    </row>
    <row r="9" ht="21.25" customHeight="1" spans="1:9">
      <c r="A9" s="42">
        <v>6</v>
      </c>
      <c r="B9" s="40" t="s">
        <v>125</v>
      </c>
      <c r="C9" s="14" t="s">
        <v>126</v>
      </c>
      <c r="D9" s="43">
        <v>17</v>
      </c>
      <c r="E9" s="42">
        <v>150</v>
      </c>
      <c r="F9" s="42">
        <f t="shared" si="0"/>
        <v>2550</v>
      </c>
      <c r="G9" s="42">
        <f t="shared" si="1"/>
        <v>350</v>
      </c>
      <c r="H9" s="42">
        <f t="shared" si="2"/>
        <v>2200</v>
      </c>
      <c r="I9" s="53" t="s">
        <v>127</v>
      </c>
    </row>
    <row r="10" ht="21.25" customHeight="1" spans="1:9">
      <c r="A10" s="42">
        <v>7</v>
      </c>
      <c r="B10" s="40" t="s">
        <v>128</v>
      </c>
      <c r="C10" s="14" t="s">
        <v>129</v>
      </c>
      <c r="D10" s="43">
        <v>19</v>
      </c>
      <c r="E10" s="42">
        <v>150</v>
      </c>
      <c r="F10" s="42">
        <f t="shared" si="0"/>
        <v>2850</v>
      </c>
      <c r="G10" s="42">
        <f t="shared" si="1"/>
        <v>410</v>
      </c>
      <c r="H10" s="42">
        <f t="shared" si="2"/>
        <v>2440</v>
      </c>
      <c r="I10" s="53" t="s">
        <v>130</v>
      </c>
    </row>
    <row r="11" ht="21.25" customHeight="1" spans="1:9">
      <c r="A11" s="42">
        <v>8</v>
      </c>
      <c r="B11" s="40" t="s">
        <v>131</v>
      </c>
      <c r="C11" s="14" t="s">
        <v>132</v>
      </c>
      <c r="D11" s="43">
        <v>14</v>
      </c>
      <c r="E11" s="44">
        <v>150</v>
      </c>
      <c r="F11" s="44">
        <f t="shared" si="0"/>
        <v>2100</v>
      </c>
      <c r="G11" s="42">
        <f t="shared" si="1"/>
        <v>260</v>
      </c>
      <c r="H11" s="42">
        <f t="shared" si="2"/>
        <v>1840</v>
      </c>
      <c r="I11" s="47" t="s">
        <v>133</v>
      </c>
    </row>
    <row r="12" ht="21.25" customHeight="1" spans="1:9">
      <c r="A12" s="42">
        <v>9</v>
      </c>
      <c r="B12" s="40" t="s">
        <v>134</v>
      </c>
      <c r="C12" s="14" t="s">
        <v>135</v>
      </c>
      <c r="D12" s="43">
        <v>18</v>
      </c>
      <c r="E12" s="42">
        <v>150</v>
      </c>
      <c r="F12" s="42">
        <f t="shared" si="0"/>
        <v>2700</v>
      </c>
      <c r="G12" s="42">
        <f t="shared" si="1"/>
        <v>380</v>
      </c>
      <c r="H12" s="42">
        <f t="shared" si="2"/>
        <v>2320</v>
      </c>
      <c r="I12" s="53" t="s">
        <v>136</v>
      </c>
    </row>
    <row r="13" ht="21.25" customHeight="1" spans="1:9">
      <c r="A13" s="42">
        <v>10</v>
      </c>
      <c r="B13" s="40" t="s">
        <v>137</v>
      </c>
      <c r="C13" s="14" t="s">
        <v>51</v>
      </c>
      <c r="D13" s="43">
        <v>16</v>
      </c>
      <c r="E13" s="42">
        <v>150</v>
      </c>
      <c r="F13" s="42">
        <f t="shared" si="0"/>
        <v>2400</v>
      </c>
      <c r="G13" s="42">
        <f t="shared" si="1"/>
        <v>320</v>
      </c>
      <c r="H13" s="42">
        <f t="shared" si="2"/>
        <v>2080</v>
      </c>
      <c r="I13" s="53" t="s">
        <v>138</v>
      </c>
    </row>
    <row r="14" ht="21.25" customHeight="1" spans="1:9">
      <c r="A14" s="42">
        <v>11</v>
      </c>
      <c r="B14" s="40" t="s">
        <v>139</v>
      </c>
      <c r="C14" s="14" t="s">
        <v>140</v>
      </c>
      <c r="D14" s="43">
        <v>21</v>
      </c>
      <c r="E14" s="42">
        <v>150</v>
      </c>
      <c r="F14" s="42">
        <f t="shared" si="0"/>
        <v>3150</v>
      </c>
      <c r="G14" s="42">
        <f t="shared" si="1"/>
        <v>470</v>
      </c>
      <c r="H14" s="42">
        <f t="shared" si="2"/>
        <v>2680</v>
      </c>
      <c r="I14" s="54" t="s">
        <v>141</v>
      </c>
    </row>
    <row r="15" ht="21.25" customHeight="1" spans="1:9">
      <c r="A15" s="42">
        <v>12</v>
      </c>
      <c r="B15" s="40" t="s">
        <v>142</v>
      </c>
      <c r="C15" s="7" t="s">
        <v>65</v>
      </c>
      <c r="D15" s="43">
        <v>18</v>
      </c>
      <c r="E15" s="42">
        <v>150</v>
      </c>
      <c r="F15" s="42">
        <f t="shared" si="0"/>
        <v>2700</v>
      </c>
      <c r="G15" s="42">
        <f t="shared" si="1"/>
        <v>380</v>
      </c>
      <c r="H15" s="42">
        <f t="shared" si="2"/>
        <v>2320</v>
      </c>
      <c r="I15" s="54" t="s">
        <v>143</v>
      </c>
    </row>
    <row r="16" ht="21.25" customHeight="1" spans="1:9">
      <c r="A16" s="42">
        <v>13</v>
      </c>
      <c r="B16" s="40" t="s">
        <v>144</v>
      </c>
      <c r="C16" s="45" t="s">
        <v>145</v>
      </c>
      <c r="D16" s="43">
        <v>17</v>
      </c>
      <c r="E16" s="42">
        <v>150</v>
      </c>
      <c r="F16" s="42">
        <f t="shared" si="0"/>
        <v>2550</v>
      </c>
      <c r="G16" s="42">
        <f t="shared" si="1"/>
        <v>350</v>
      </c>
      <c r="H16" s="42">
        <f t="shared" si="2"/>
        <v>2200</v>
      </c>
      <c r="I16" s="54" t="s">
        <v>146</v>
      </c>
    </row>
    <row r="17" ht="21.25" customHeight="1" spans="1:9">
      <c r="A17" s="42">
        <v>14</v>
      </c>
      <c r="B17" s="40" t="s">
        <v>147</v>
      </c>
      <c r="C17" s="46" t="s">
        <v>148</v>
      </c>
      <c r="D17" s="43">
        <v>17</v>
      </c>
      <c r="E17" s="42">
        <v>150</v>
      </c>
      <c r="F17" s="42">
        <f t="shared" si="0"/>
        <v>2550</v>
      </c>
      <c r="G17" s="42">
        <f t="shared" si="1"/>
        <v>350</v>
      </c>
      <c r="H17" s="42">
        <f t="shared" si="2"/>
        <v>2200</v>
      </c>
      <c r="I17" s="54" t="s">
        <v>149</v>
      </c>
    </row>
    <row r="18" ht="21.25" customHeight="1" spans="1:9">
      <c r="A18" s="42">
        <v>15</v>
      </c>
      <c r="B18" s="47" t="s">
        <v>150</v>
      </c>
      <c r="C18" s="7" t="s">
        <v>65</v>
      </c>
      <c r="D18" s="43">
        <v>14</v>
      </c>
      <c r="E18" s="42">
        <v>150</v>
      </c>
      <c r="F18" s="42">
        <f t="shared" si="0"/>
        <v>2100</v>
      </c>
      <c r="G18" s="42">
        <f t="shared" si="1"/>
        <v>260</v>
      </c>
      <c r="H18" s="42">
        <f t="shared" si="2"/>
        <v>1840</v>
      </c>
      <c r="I18" s="54" t="s">
        <v>151</v>
      </c>
    </row>
    <row r="19" ht="21.25" customHeight="1" spans="1:9">
      <c r="A19" s="42">
        <v>16</v>
      </c>
      <c r="B19" s="47" t="s">
        <v>152</v>
      </c>
      <c r="C19" s="9" t="s">
        <v>153</v>
      </c>
      <c r="D19" s="43">
        <v>14</v>
      </c>
      <c r="E19" s="42">
        <v>150</v>
      </c>
      <c r="F19" s="42">
        <f t="shared" si="0"/>
        <v>2100</v>
      </c>
      <c r="G19" s="42">
        <f t="shared" si="1"/>
        <v>260</v>
      </c>
      <c r="H19" s="42">
        <f t="shared" si="2"/>
        <v>1840</v>
      </c>
      <c r="I19" s="54" t="s">
        <v>154</v>
      </c>
    </row>
    <row r="20" ht="21.25" customHeight="1" spans="1:9">
      <c r="A20" s="42">
        <v>17</v>
      </c>
      <c r="B20" s="47" t="s">
        <v>155</v>
      </c>
      <c r="C20" s="7" t="s">
        <v>156</v>
      </c>
      <c r="D20" s="43">
        <v>13</v>
      </c>
      <c r="E20" s="42">
        <v>150</v>
      </c>
      <c r="F20" s="42">
        <f t="shared" si="0"/>
        <v>1950</v>
      </c>
      <c r="G20" s="42">
        <f t="shared" si="1"/>
        <v>230</v>
      </c>
      <c r="H20" s="42">
        <f t="shared" si="2"/>
        <v>1720</v>
      </c>
      <c r="I20" s="54" t="s">
        <v>157</v>
      </c>
    </row>
    <row r="21" ht="21.25" customHeight="1" spans="1:9">
      <c r="A21" s="42">
        <v>18</v>
      </c>
      <c r="B21" s="48"/>
      <c r="C21" s="7" t="s">
        <v>68</v>
      </c>
      <c r="D21" s="49">
        <f>SUM(D4:D20)</f>
        <v>287</v>
      </c>
      <c r="E21" s="48"/>
      <c r="F21" s="49">
        <f>SUM(F4:F17)</f>
        <v>36900</v>
      </c>
      <c r="G21" s="49">
        <f>SUM(G4:G17)</f>
        <v>5140</v>
      </c>
      <c r="H21" s="49">
        <f>SUM(H4:H17)</f>
        <v>31760</v>
      </c>
      <c r="I21" s="55"/>
    </row>
    <row r="22" ht="27" customHeight="1" spans="1:9">
      <c r="A22" s="50" t="s">
        <v>158</v>
      </c>
      <c r="B22" s="50"/>
      <c r="C22" s="50"/>
      <c r="D22" s="50"/>
      <c r="E22" s="50"/>
      <c r="F22" s="50"/>
      <c r="G22" s="50"/>
      <c r="H22" s="50"/>
      <c r="I22" s="50"/>
    </row>
    <row r="27" spans="3:5">
      <c r="C27" s="51"/>
      <c r="D27" s="51"/>
      <c r="E27" s="51"/>
    </row>
    <row r="28" spans="3:5">
      <c r="C28" s="51"/>
      <c r="D28" s="51"/>
      <c r="E28" s="51"/>
    </row>
    <row r="29" spans="3:5">
      <c r="C29" s="51"/>
      <c r="D29" s="51"/>
      <c r="E29" s="51"/>
    </row>
    <row r="30" spans="3:5">
      <c r="C30" s="51"/>
      <c r="D30" s="51"/>
      <c r="E30" s="51"/>
    </row>
    <row r="31" spans="3:5">
      <c r="C31" s="51"/>
      <c r="D31" s="51"/>
      <c r="E31" s="51"/>
    </row>
    <row r="33" spans="2:3">
      <c r="B33" s="51"/>
      <c r="C33" s="51"/>
    </row>
    <row r="34" spans="2:3">
      <c r="B34" s="51"/>
      <c r="C34" s="51"/>
    </row>
    <row r="35" ht="14.25" spans="2:3">
      <c r="B35" s="51"/>
      <c r="C35" s="52"/>
    </row>
    <row r="36" spans="2:3">
      <c r="B36" s="51"/>
      <c r="C36" s="51"/>
    </row>
    <row r="37" spans="2:3">
      <c r="B37" s="51"/>
      <c r="C37" s="51"/>
    </row>
  </sheetData>
  <mergeCells count="3">
    <mergeCell ref="A1:I1"/>
    <mergeCell ref="A2:I2"/>
    <mergeCell ref="A22:I2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G29" sqref="G29"/>
    </sheetView>
  </sheetViews>
  <sheetFormatPr defaultColWidth="9" defaultRowHeight="13.5"/>
  <cols>
    <col min="1" max="1" width="5.63333333333333" style="19" customWidth="1"/>
    <col min="2" max="2" width="9.38333333333333" customWidth="1"/>
    <col min="3" max="3" width="8.25" customWidth="1"/>
    <col min="4" max="4" width="8.13333333333333" customWidth="1"/>
    <col min="5" max="6" width="8.63333333333333" customWidth="1"/>
    <col min="7" max="7" width="33.25" customWidth="1"/>
  </cols>
  <sheetData>
    <row r="1" ht="54" customHeight="1" spans="1:7">
      <c r="A1" s="20" t="s">
        <v>159</v>
      </c>
      <c r="B1" s="2"/>
      <c r="C1" s="2"/>
      <c r="D1" s="2"/>
      <c r="E1" s="2"/>
      <c r="F1" s="2"/>
      <c r="G1" s="3"/>
    </row>
    <row r="2" ht="21.75" customHeight="1" spans="1:7">
      <c r="A2" s="21" t="s">
        <v>160</v>
      </c>
      <c r="B2" s="22"/>
      <c r="C2" s="22"/>
      <c r="D2" s="22"/>
      <c r="E2" s="22"/>
      <c r="F2" s="22"/>
      <c r="G2" s="23"/>
    </row>
    <row r="3" ht="41" customHeight="1" spans="1:7">
      <c r="A3" s="24" t="s">
        <v>2</v>
      </c>
      <c r="B3" s="8" t="s">
        <v>72</v>
      </c>
      <c r="C3" s="8" t="s">
        <v>73</v>
      </c>
      <c r="D3" s="8" t="s">
        <v>5</v>
      </c>
      <c r="E3" s="8" t="s">
        <v>6</v>
      </c>
      <c r="F3" s="8" t="s">
        <v>161</v>
      </c>
      <c r="G3" s="8" t="s">
        <v>162</v>
      </c>
    </row>
    <row r="4" ht="21.75" customHeight="1" spans="1:7">
      <c r="A4" s="25">
        <v>1</v>
      </c>
      <c r="B4" s="26" t="s">
        <v>163</v>
      </c>
      <c r="C4" s="27"/>
      <c r="D4" s="28">
        <v>8.5</v>
      </c>
      <c r="E4" s="27">
        <v>150</v>
      </c>
      <c r="F4" s="27">
        <f t="shared" ref="F4:F13" si="0">E4*D4</f>
        <v>1275</v>
      </c>
      <c r="G4" s="27" t="s">
        <v>164</v>
      </c>
    </row>
    <row r="5" ht="21.75" customHeight="1" spans="1:7">
      <c r="A5" s="25">
        <v>2</v>
      </c>
      <c r="B5" s="26" t="s">
        <v>165</v>
      </c>
      <c r="C5" s="29"/>
      <c r="D5" s="28">
        <v>8.5</v>
      </c>
      <c r="E5" s="27">
        <v>150</v>
      </c>
      <c r="F5" s="27">
        <f t="shared" si="0"/>
        <v>1275</v>
      </c>
      <c r="G5" s="27" t="s">
        <v>164</v>
      </c>
    </row>
    <row r="6" ht="21.75" customHeight="1" spans="1:7">
      <c r="A6" s="25">
        <v>3</v>
      </c>
      <c r="B6" s="30" t="s">
        <v>166</v>
      </c>
      <c r="C6" s="29"/>
      <c r="D6" s="28">
        <v>8.5</v>
      </c>
      <c r="E6" s="27">
        <v>150</v>
      </c>
      <c r="F6" s="27">
        <f t="shared" si="0"/>
        <v>1275</v>
      </c>
      <c r="G6" s="27" t="s">
        <v>164</v>
      </c>
    </row>
    <row r="7" ht="21.75" customHeight="1" spans="1:7">
      <c r="A7" s="25">
        <v>4</v>
      </c>
      <c r="B7" s="30" t="s">
        <v>167</v>
      </c>
      <c r="C7" s="29"/>
      <c r="D7" s="28">
        <v>8.5</v>
      </c>
      <c r="E7" s="27">
        <v>150</v>
      </c>
      <c r="F7" s="27">
        <f t="shared" si="0"/>
        <v>1275</v>
      </c>
      <c r="G7" s="27" t="s">
        <v>164</v>
      </c>
    </row>
    <row r="8" ht="21.75" customHeight="1" spans="1:7">
      <c r="A8" s="25">
        <v>5</v>
      </c>
      <c r="B8" s="30" t="s">
        <v>168</v>
      </c>
      <c r="C8" s="29"/>
      <c r="D8" s="28">
        <v>8.5</v>
      </c>
      <c r="E8" s="27">
        <v>150</v>
      </c>
      <c r="F8" s="27">
        <f t="shared" si="0"/>
        <v>1275</v>
      </c>
      <c r="G8" s="27" t="s">
        <v>164</v>
      </c>
    </row>
    <row r="9" ht="21.75" customHeight="1" spans="1:7">
      <c r="A9" s="25">
        <v>6</v>
      </c>
      <c r="B9" s="30" t="s">
        <v>169</v>
      </c>
      <c r="C9" s="29"/>
      <c r="D9" s="28">
        <v>8.5</v>
      </c>
      <c r="E9" s="27">
        <v>150</v>
      </c>
      <c r="F9" s="27">
        <f t="shared" si="0"/>
        <v>1275</v>
      </c>
      <c r="G9" s="27" t="s">
        <v>164</v>
      </c>
    </row>
    <row r="10" ht="21.75" customHeight="1" spans="1:7">
      <c r="A10" s="25">
        <v>7</v>
      </c>
      <c r="B10" s="30" t="s">
        <v>170</v>
      </c>
      <c r="C10" s="29"/>
      <c r="D10" s="28">
        <v>8.5</v>
      </c>
      <c r="E10" s="27">
        <v>150</v>
      </c>
      <c r="F10" s="27">
        <f t="shared" si="0"/>
        <v>1275</v>
      </c>
      <c r="G10" s="27" t="s">
        <v>164</v>
      </c>
    </row>
    <row r="11" ht="21.75" customHeight="1" spans="1:7">
      <c r="A11" s="25">
        <v>8</v>
      </c>
      <c r="B11" s="27" t="s">
        <v>171</v>
      </c>
      <c r="C11" s="29"/>
      <c r="D11" s="28">
        <v>8.5</v>
      </c>
      <c r="E11" s="27">
        <v>150</v>
      </c>
      <c r="F11" s="27">
        <f t="shared" si="0"/>
        <v>1275</v>
      </c>
      <c r="G11" s="27" t="s">
        <v>164</v>
      </c>
    </row>
    <row r="12" ht="21.75" customHeight="1" spans="1:7">
      <c r="A12" s="25">
        <v>9</v>
      </c>
      <c r="B12" s="27" t="s">
        <v>172</v>
      </c>
      <c r="C12" s="29"/>
      <c r="D12" s="28">
        <v>8</v>
      </c>
      <c r="E12" s="27">
        <v>150</v>
      </c>
      <c r="F12" s="27">
        <f t="shared" si="0"/>
        <v>1200</v>
      </c>
      <c r="G12" s="27" t="s">
        <v>164</v>
      </c>
    </row>
    <row r="13" ht="21.75" customHeight="1" spans="1:7">
      <c r="A13" s="25">
        <v>10</v>
      </c>
      <c r="B13" s="27" t="s">
        <v>173</v>
      </c>
      <c r="C13" s="29"/>
      <c r="D13" s="28">
        <v>8</v>
      </c>
      <c r="E13" s="27">
        <v>150</v>
      </c>
      <c r="F13" s="27">
        <f t="shared" si="0"/>
        <v>1200</v>
      </c>
      <c r="G13" s="27" t="s">
        <v>164</v>
      </c>
    </row>
    <row r="14" ht="21.75" customHeight="1" spans="1:7">
      <c r="A14" s="31"/>
      <c r="B14" s="29"/>
      <c r="C14" s="29"/>
      <c r="D14" s="27">
        <f>SUM(D4:D13)</f>
        <v>84</v>
      </c>
      <c r="E14" s="29"/>
      <c r="F14" s="32">
        <f>SUM(F4:F13)</f>
        <v>12600</v>
      </c>
      <c r="G14" s="32"/>
    </row>
    <row r="15" ht="21.75" customHeight="1" spans="1:8">
      <c r="A15" s="33" t="s">
        <v>174</v>
      </c>
      <c r="B15" s="34" t="s">
        <v>175</v>
      </c>
      <c r="C15" s="34"/>
      <c r="D15" s="34"/>
      <c r="E15" s="34"/>
      <c r="F15" s="34"/>
      <c r="G15" s="34"/>
      <c r="H15" s="33"/>
    </row>
    <row r="16" ht="21.75" customHeight="1" spans="1:7">
      <c r="A16" s="35"/>
      <c r="B16" s="36"/>
      <c r="C16" s="36"/>
      <c r="D16" s="37"/>
      <c r="E16" s="36"/>
      <c r="F16" s="36"/>
      <c r="G16" s="36"/>
    </row>
    <row r="17" ht="21.75" customHeight="1" spans="1:7">
      <c r="A17" s="35"/>
      <c r="B17" s="36"/>
      <c r="C17" s="36"/>
      <c r="D17" s="37"/>
      <c r="E17" s="36"/>
      <c r="F17" s="36"/>
      <c r="G17" s="36"/>
    </row>
    <row r="18" ht="21.75" customHeight="1" spans="1:7">
      <c r="A18" s="35"/>
      <c r="B18" s="36"/>
      <c r="C18" s="36"/>
      <c r="D18" s="37"/>
      <c r="E18" s="36"/>
      <c r="F18" s="36"/>
      <c r="G18" s="36"/>
    </row>
    <row r="19" ht="21.75" customHeight="1" spans="1:7">
      <c r="A19" s="35"/>
      <c r="B19" s="36"/>
      <c r="C19" s="36"/>
      <c r="D19" s="37"/>
      <c r="E19" s="36"/>
      <c r="F19" s="36"/>
      <c r="G19" s="36"/>
    </row>
    <row r="20" ht="21.75" customHeight="1" spans="1:7">
      <c r="A20" s="35"/>
      <c r="B20" s="36"/>
      <c r="C20" s="36"/>
      <c r="D20" s="37"/>
      <c r="E20" s="36"/>
      <c r="F20" s="36"/>
      <c r="G20" s="36"/>
    </row>
    <row r="21" ht="21.75" customHeight="1" spans="1:7">
      <c r="A21" s="35"/>
      <c r="B21" s="36"/>
      <c r="C21" s="36"/>
      <c r="D21" s="37"/>
      <c r="E21" s="36"/>
      <c r="F21" s="36"/>
      <c r="G21" s="36"/>
    </row>
    <row r="22" ht="21.75" customHeight="1" spans="1:7">
      <c r="A22" s="35"/>
      <c r="B22" s="36"/>
      <c r="C22" s="36"/>
      <c r="D22" s="37"/>
      <c r="E22" s="36"/>
      <c r="F22" s="36"/>
      <c r="G22" s="36"/>
    </row>
    <row r="23" ht="21.75" customHeight="1" spans="1:7">
      <c r="A23" s="35"/>
      <c r="B23" s="36"/>
      <c r="C23" s="36"/>
      <c r="D23" s="37"/>
      <c r="E23" s="36"/>
      <c r="F23" s="36"/>
      <c r="G23" s="36"/>
    </row>
    <row r="24" ht="21.75" customHeight="1" spans="1:7">
      <c r="A24" s="35"/>
      <c r="B24" s="36"/>
      <c r="C24" s="36"/>
      <c r="D24" s="37"/>
      <c r="E24" s="36"/>
      <c r="F24" s="36"/>
      <c r="G24" s="36"/>
    </row>
    <row r="25" ht="21.75" customHeight="1" spans="1:7">
      <c r="A25" s="35"/>
      <c r="B25" s="36"/>
      <c r="C25" s="36"/>
      <c r="D25" s="37"/>
      <c r="E25" s="36"/>
      <c r="F25" s="36"/>
      <c r="G25" s="36"/>
    </row>
    <row r="26" ht="102" customHeight="1" spans="1:7">
      <c r="A26" s="35"/>
      <c r="B26" s="36"/>
      <c r="C26" s="36"/>
      <c r="D26" s="37"/>
      <c r="E26" s="36"/>
      <c r="F26" s="36"/>
      <c r="G26" s="36"/>
    </row>
    <row r="27" ht="51" customHeight="1" spans="1:7">
      <c r="A27" s="20" t="s">
        <v>176</v>
      </c>
      <c r="B27" s="2"/>
      <c r="C27" s="2"/>
      <c r="D27" s="2"/>
      <c r="E27" s="2"/>
      <c r="F27" s="2"/>
      <c r="G27" s="3"/>
    </row>
    <row r="28" ht="21.75" customHeight="1" spans="1:7">
      <c r="A28" s="21" t="s">
        <v>177</v>
      </c>
      <c r="B28" s="22"/>
      <c r="C28" s="22"/>
      <c r="D28" s="22"/>
      <c r="E28" s="22"/>
      <c r="F28" s="22"/>
      <c r="G28" s="23"/>
    </row>
    <row r="29" ht="39" customHeight="1" spans="1:7">
      <c r="A29" s="24" t="s">
        <v>2</v>
      </c>
      <c r="B29" s="8" t="s">
        <v>3</v>
      </c>
      <c r="C29" s="8" t="s">
        <v>178</v>
      </c>
      <c r="D29" s="8" t="s">
        <v>5</v>
      </c>
      <c r="E29" s="8" t="s">
        <v>75</v>
      </c>
      <c r="F29" s="8" t="s">
        <v>161</v>
      </c>
      <c r="G29" s="38" t="s">
        <v>162</v>
      </c>
    </row>
    <row r="30" ht="21.75" customHeight="1" spans="1:7">
      <c r="A30" s="25">
        <v>1</v>
      </c>
      <c r="B30" s="30" t="s">
        <v>179</v>
      </c>
      <c r="C30" s="29"/>
      <c r="D30" s="28">
        <v>10.5</v>
      </c>
      <c r="E30" s="27">
        <v>150</v>
      </c>
      <c r="F30" s="27">
        <f t="shared" ref="F30:F37" si="1">E30*D30</f>
        <v>1575</v>
      </c>
      <c r="G30" s="27" t="s">
        <v>180</v>
      </c>
    </row>
    <row r="31" ht="21.75" customHeight="1" spans="1:7">
      <c r="A31" s="25">
        <v>2</v>
      </c>
      <c r="B31" s="13" t="s">
        <v>181</v>
      </c>
      <c r="C31" s="29"/>
      <c r="D31" s="28">
        <v>10.5</v>
      </c>
      <c r="E31" s="27">
        <v>150</v>
      </c>
      <c r="F31" s="27">
        <f t="shared" si="1"/>
        <v>1575</v>
      </c>
      <c r="G31" s="27" t="s">
        <v>180</v>
      </c>
    </row>
    <row r="32" ht="21.75" customHeight="1" spans="1:7">
      <c r="A32" s="25">
        <v>3</v>
      </c>
      <c r="B32" s="30" t="s">
        <v>182</v>
      </c>
      <c r="C32" s="29"/>
      <c r="D32" s="28">
        <v>10.5</v>
      </c>
      <c r="E32" s="27">
        <v>150</v>
      </c>
      <c r="F32" s="27">
        <f t="shared" si="1"/>
        <v>1575</v>
      </c>
      <c r="G32" s="27" t="s">
        <v>180</v>
      </c>
    </row>
    <row r="33" ht="21.75" customHeight="1" spans="1:7">
      <c r="A33" s="25">
        <v>4</v>
      </c>
      <c r="B33" s="30" t="s">
        <v>183</v>
      </c>
      <c r="C33" s="29"/>
      <c r="D33" s="28">
        <v>10.5</v>
      </c>
      <c r="E33" s="27">
        <v>150</v>
      </c>
      <c r="F33" s="27">
        <f t="shared" si="1"/>
        <v>1575</v>
      </c>
      <c r="G33" s="27" t="s">
        <v>180</v>
      </c>
    </row>
    <row r="34" ht="21.75" customHeight="1" spans="1:7">
      <c r="A34" s="25">
        <v>5</v>
      </c>
      <c r="B34" s="37" t="s">
        <v>184</v>
      </c>
      <c r="C34" s="29"/>
      <c r="D34" s="28">
        <v>10.5</v>
      </c>
      <c r="E34" s="27">
        <v>150</v>
      </c>
      <c r="F34" s="27">
        <f t="shared" si="1"/>
        <v>1575</v>
      </c>
      <c r="G34" s="27" t="s">
        <v>180</v>
      </c>
    </row>
    <row r="35" ht="21.75" customHeight="1" spans="1:7">
      <c r="A35" s="25">
        <v>6</v>
      </c>
      <c r="B35" s="30" t="s">
        <v>185</v>
      </c>
      <c r="C35" s="29"/>
      <c r="D35" s="28">
        <v>10.5</v>
      </c>
      <c r="E35" s="27">
        <v>150</v>
      </c>
      <c r="F35" s="27">
        <f t="shared" si="1"/>
        <v>1575</v>
      </c>
      <c r="G35" s="27" t="s">
        <v>180</v>
      </c>
    </row>
    <row r="36" ht="21.75" customHeight="1" spans="1:7">
      <c r="A36" s="25">
        <v>7</v>
      </c>
      <c r="B36" s="30" t="s">
        <v>186</v>
      </c>
      <c r="C36" s="29"/>
      <c r="D36" s="28">
        <v>10.5</v>
      </c>
      <c r="E36" s="27">
        <v>150</v>
      </c>
      <c r="F36" s="27">
        <f t="shared" si="1"/>
        <v>1575</v>
      </c>
      <c r="G36" s="27" t="s">
        <v>180</v>
      </c>
    </row>
    <row r="37" ht="21.75" customHeight="1" spans="1:7">
      <c r="A37" s="25">
        <v>8</v>
      </c>
      <c r="B37" s="13" t="s">
        <v>187</v>
      </c>
      <c r="C37" s="29"/>
      <c r="D37" s="28">
        <v>10.5</v>
      </c>
      <c r="E37" s="27">
        <v>150</v>
      </c>
      <c r="F37" s="27">
        <f t="shared" si="1"/>
        <v>1575</v>
      </c>
      <c r="G37" s="27" t="s">
        <v>180</v>
      </c>
    </row>
    <row r="38" ht="21.75" customHeight="1" spans="1:7">
      <c r="A38" s="25">
        <v>9</v>
      </c>
      <c r="B38" s="29"/>
      <c r="C38" s="29"/>
      <c r="D38" s="27">
        <f>SUM(D30:D37)</f>
        <v>84</v>
      </c>
      <c r="E38" s="29"/>
      <c r="F38" s="32">
        <f>SUM(F30:F37)</f>
        <v>12600</v>
      </c>
      <c r="G38" s="29"/>
    </row>
    <row r="39" ht="21.75" customHeight="1" spans="1:9">
      <c r="A39" s="33" t="s">
        <v>174</v>
      </c>
      <c r="B39" s="34" t="s">
        <v>175</v>
      </c>
      <c r="C39" s="34"/>
      <c r="D39" s="34"/>
      <c r="E39" s="34"/>
      <c r="F39" s="34"/>
      <c r="G39" s="34"/>
      <c r="H39" s="33"/>
      <c r="I39" s="33"/>
    </row>
    <row r="40" ht="21.75" customHeight="1" spans="1:7">
      <c r="A40" s="35"/>
      <c r="B40" s="33"/>
      <c r="C40" s="33"/>
      <c r="D40" s="33"/>
      <c r="E40" s="33"/>
      <c r="F40" s="33"/>
      <c r="G40" s="33"/>
    </row>
  </sheetData>
  <mergeCells count="6">
    <mergeCell ref="A1:G1"/>
    <mergeCell ref="A2:G2"/>
    <mergeCell ref="B15:G15"/>
    <mergeCell ref="A27:G27"/>
    <mergeCell ref="A28:G28"/>
    <mergeCell ref="B39:G3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3" sqref="G3"/>
    </sheetView>
  </sheetViews>
  <sheetFormatPr defaultColWidth="9" defaultRowHeight="13.5" outlineLevelCol="6"/>
  <cols>
    <col min="1" max="1" width="5.63333333333333" customWidth="1"/>
    <col min="2" max="2" width="8.75" customWidth="1"/>
    <col min="3" max="3" width="9.13333333333333" customWidth="1"/>
    <col min="4" max="4" width="7.5" customWidth="1"/>
    <col min="5" max="5" width="8" customWidth="1"/>
    <col min="6" max="6" width="9.88333333333333" customWidth="1"/>
    <col min="7" max="7" width="36" customWidth="1"/>
  </cols>
  <sheetData>
    <row r="1" ht="42" customHeight="1" spans="1:7">
      <c r="A1" s="1" t="s">
        <v>96</v>
      </c>
      <c r="B1" s="2"/>
      <c r="C1" s="2"/>
      <c r="D1" s="2"/>
      <c r="E1" s="2"/>
      <c r="F1" s="2"/>
      <c r="G1" s="3"/>
    </row>
    <row r="2" ht="21.75" customHeight="1" spans="1:7">
      <c r="A2" s="4" t="s">
        <v>188</v>
      </c>
      <c r="B2" s="5"/>
      <c r="C2" s="5"/>
      <c r="D2" s="5"/>
      <c r="E2" s="5"/>
      <c r="F2" s="5"/>
      <c r="G2" s="6"/>
    </row>
    <row r="3" ht="41" customHeight="1" spans="1:7">
      <c r="A3" s="7" t="s">
        <v>2</v>
      </c>
      <c r="B3" s="8" t="s">
        <v>72</v>
      </c>
      <c r="C3" s="8" t="s">
        <v>4</v>
      </c>
      <c r="D3" s="8" t="s">
        <v>74</v>
      </c>
      <c r="E3" s="8" t="s">
        <v>6</v>
      </c>
      <c r="F3" s="8" t="s">
        <v>76</v>
      </c>
      <c r="G3" s="8" t="s">
        <v>162</v>
      </c>
    </row>
    <row r="4" ht="21.75" customHeight="1" spans="1:7">
      <c r="A4" s="9">
        <v>1</v>
      </c>
      <c r="B4" s="9" t="s">
        <v>189</v>
      </c>
      <c r="C4" s="10"/>
      <c r="D4" s="11">
        <v>2</v>
      </c>
      <c r="E4" s="9">
        <v>150</v>
      </c>
      <c r="F4" s="9">
        <f>E4*D4</f>
        <v>300</v>
      </c>
      <c r="G4" s="9" t="s">
        <v>190</v>
      </c>
    </row>
    <row r="5" ht="21.75" customHeight="1" spans="1:7">
      <c r="A5" s="9">
        <v>2</v>
      </c>
      <c r="B5" s="12" t="s">
        <v>191</v>
      </c>
      <c r="C5" s="10"/>
      <c r="D5" s="11">
        <v>2</v>
      </c>
      <c r="E5" s="9">
        <v>150</v>
      </c>
      <c r="F5" s="9">
        <f>E5*D5</f>
        <v>300</v>
      </c>
      <c r="G5" s="9" t="s">
        <v>190</v>
      </c>
    </row>
    <row r="6" ht="21.75" customHeight="1" spans="1:7">
      <c r="A6" s="9">
        <v>3</v>
      </c>
      <c r="B6" s="13" t="s">
        <v>192</v>
      </c>
      <c r="C6" s="10"/>
      <c r="D6" s="11">
        <v>2</v>
      </c>
      <c r="E6" s="9">
        <v>150</v>
      </c>
      <c r="F6" s="9">
        <f t="shared" ref="F4:F14" si="0">E6*D6</f>
        <v>300</v>
      </c>
      <c r="G6" s="9" t="s">
        <v>190</v>
      </c>
    </row>
    <row r="7" ht="21.75" customHeight="1" spans="1:7">
      <c r="A7" s="9">
        <v>4</v>
      </c>
      <c r="B7" s="13" t="s">
        <v>193</v>
      </c>
      <c r="C7" s="10"/>
      <c r="D7" s="11">
        <v>2</v>
      </c>
      <c r="E7" s="9">
        <v>150</v>
      </c>
      <c r="F7" s="9">
        <f t="shared" si="0"/>
        <v>300</v>
      </c>
      <c r="G7" s="9" t="s">
        <v>190</v>
      </c>
    </row>
    <row r="8" ht="21.75" customHeight="1" spans="1:7">
      <c r="A8" s="9">
        <v>5</v>
      </c>
      <c r="B8" s="13" t="s">
        <v>194</v>
      </c>
      <c r="C8" s="10"/>
      <c r="D8" s="11">
        <v>3</v>
      </c>
      <c r="E8" s="9">
        <v>150</v>
      </c>
      <c r="F8" s="9">
        <f t="shared" si="0"/>
        <v>450</v>
      </c>
      <c r="G8" s="9" t="s">
        <v>190</v>
      </c>
    </row>
    <row r="9" ht="21.75" customHeight="1" spans="1:7">
      <c r="A9" s="9">
        <v>6</v>
      </c>
      <c r="B9" s="9" t="s">
        <v>195</v>
      </c>
      <c r="C9" s="10"/>
      <c r="D9" s="11">
        <v>2</v>
      </c>
      <c r="E9" s="9">
        <v>150</v>
      </c>
      <c r="F9" s="9">
        <f t="shared" si="0"/>
        <v>300</v>
      </c>
      <c r="G9" s="9" t="s">
        <v>190</v>
      </c>
    </row>
    <row r="10" ht="21.75" customHeight="1" spans="1:7">
      <c r="A10" s="9">
        <v>7</v>
      </c>
      <c r="B10" s="13" t="s">
        <v>196</v>
      </c>
      <c r="C10" s="10"/>
      <c r="D10" s="11">
        <v>2</v>
      </c>
      <c r="E10" s="9">
        <v>150</v>
      </c>
      <c r="F10" s="9">
        <f t="shared" si="0"/>
        <v>300</v>
      </c>
      <c r="G10" s="9" t="s">
        <v>190</v>
      </c>
    </row>
    <row r="11" ht="21.75" customHeight="1" spans="1:7">
      <c r="A11" s="9">
        <v>8</v>
      </c>
      <c r="B11" s="9" t="s">
        <v>197</v>
      </c>
      <c r="C11" s="10"/>
      <c r="D11" s="11">
        <v>2</v>
      </c>
      <c r="E11" s="9">
        <v>150</v>
      </c>
      <c r="F11" s="9">
        <f t="shared" si="0"/>
        <v>300</v>
      </c>
      <c r="G11" s="14" t="s">
        <v>190</v>
      </c>
    </row>
    <row r="12" ht="22" customHeight="1" spans="1:7">
      <c r="A12" s="9">
        <v>9</v>
      </c>
      <c r="B12" s="9" t="s">
        <v>198</v>
      </c>
      <c r="C12" s="10"/>
      <c r="D12" s="11">
        <v>2</v>
      </c>
      <c r="E12" s="9">
        <v>150</v>
      </c>
      <c r="F12" s="9">
        <f t="shared" si="0"/>
        <v>300</v>
      </c>
      <c r="G12" s="15" t="s">
        <v>199</v>
      </c>
    </row>
    <row r="13" ht="24" customHeight="1" spans="1:7">
      <c r="A13" s="9">
        <v>10</v>
      </c>
      <c r="B13" s="9" t="s">
        <v>200</v>
      </c>
      <c r="C13" s="10"/>
      <c r="D13" s="11">
        <v>2</v>
      </c>
      <c r="E13" s="9">
        <v>150</v>
      </c>
      <c r="F13" s="9">
        <f t="shared" si="0"/>
        <v>300</v>
      </c>
      <c r="G13" s="15" t="s">
        <v>199</v>
      </c>
    </row>
    <row r="14" ht="21.75" customHeight="1" spans="1:7">
      <c r="A14" s="10"/>
      <c r="B14" s="10"/>
      <c r="C14" s="10"/>
      <c r="D14" s="14">
        <f>SUM(D4:D13)</f>
        <v>21</v>
      </c>
      <c r="E14" s="10"/>
      <c r="F14" s="16">
        <f>SUM(F4:F13)</f>
        <v>3150</v>
      </c>
      <c r="G14" s="16"/>
    </row>
    <row r="15" ht="21.75" customHeight="1" spans="1:7">
      <c r="A15" s="17" t="s">
        <v>201</v>
      </c>
      <c r="B15" s="17"/>
      <c r="C15" s="17"/>
      <c r="D15" s="17"/>
      <c r="E15" s="17"/>
      <c r="F15" s="17"/>
      <c r="G15" s="17"/>
    </row>
    <row r="16" ht="21.75" customHeight="1" spans="1:7">
      <c r="A16" s="18"/>
      <c r="B16" s="18"/>
      <c r="C16" s="18"/>
      <c r="D16" s="18"/>
      <c r="E16" s="18"/>
      <c r="F16" s="18"/>
      <c r="G16" s="18"/>
    </row>
  </sheetData>
  <mergeCells count="3">
    <mergeCell ref="A1:G1"/>
    <mergeCell ref="A2:G2"/>
    <mergeCell ref="A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在编教师</vt:lpstr>
      <vt:lpstr>购买服务</vt:lpstr>
      <vt:lpstr>学生家长</vt:lpstr>
      <vt:lpstr>后勤人员</vt:lpstr>
      <vt:lpstr>行政人员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王博</dc:creator>
  <cp:lastModifiedBy>DELL</cp:lastModifiedBy>
  <dcterms:created xsi:type="dcterms:W3CDTF">2019-02-18T07:13:00Z</dcterms:created>
  <cp:lastPrinted>2020-12-13T13:56:00Z</cp:lastPrinted>
  <dcterms:modified xsi:type="dcterms:W3CDTF">2024-04-23T00:59:33Z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165383B8B0E4434394CB46BAB8756D6B_13</vt:lpwstr>
  </property>
</Properties>
</file>